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0" yWindow="0" windowWidth="28140" windowHeight="19860" tabRatio="24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1" l="1"/>
  <c r="P14" i="1"/>
  <c r="M13" i="1"/>
  <c r="P13" i="1"/>
  <c r="M12" i="1"/>
  <c r="P12" i="1"/>
  <c r="M11" i="1"/>
  <c r="P11" i="1"/>
  <c r="M10" i="1"/>
  <c r="P10" i="1"/>
  <c r="M9" i="1"/>
  <c r="P9" i="1"/>
  <c r="M8" i="1"/>
  <c r="P8" i="1"/>
  <c r="M7" i="1"/>
  <c r="P7" i="1"/>
  <c r="M6" i="1"/>
  <c r="P6" i="1"/>
  <c r="M5" i="1"/>
  <c r="P5" i="1"/>
  <c r="O14" i="1"/>
  <c r="O13" i="1"/>
  <c r="O12" i="1"/>
  <c r="O11" i="1"/>
  <c r="O10" i="1"/>
  <c r="O9" i="1"/>
  <c r="O8" i="1"/>
  <c r="O7" i="1"/>
  <c r="O6" i="1"/>
  <c r="O5" i="1"/>
  <c r="M4" i="1"/>
  <c r="P4" i="1"/>
  <c r="O4" i="1"/>
  <c r="N14" i="1"/>
  <c r="N13" i="1"/>
  <c r="N12" i="1"/>
  <c r="N11" i="1"/>
  <c r="N10" i="1"/>
  <c r="N9" i="1"/>
  <c r="N8" i="1"/>
  <c r="N7" i="1"/>
  <c r="N6" i="1"/>
  <c r="N5" i="1"/>
  <c r="N4" i="1"/>
  <c r="G43" i="1"/>
  <c r="F43" i="1"/>
  <c r="J43" i="1"/>
  <c r="C44" i="1"/>
  <c r="G44" i="1"/>
  <c r="E43" i="1"/>
  <c r="I43" i="1"/>
  <c r="B44" i="1"/>
  <c r="F44" i="1"/>
  <c r="J44" i="1"/>
  <c r="C45" i="1"/>
  <c r="G45" i="1"/>
  <c r="E44" i="1"/>
  <c r="I44" i="1"/>
  <c r="B45" i="1"/>
  <c r="F45" i="1"/>
  <c r="J45" i="1"/>
  <c r="C46" i="1"/>
  <c r="G46" i="1"/>
  <c r="E45" i="1"/>
  <c r="I45" i="1"/>
  <c r="B46" i="1"/>
  <c r="F46" i="1"/>
  <c r="J46" i="1"/>
  <c r="C47" i="1"/>
  <c r="G47" i="1"/>
  <c r="E46" i="1"/>
  <c r="I46" i="1"/>
  <c r="B47" i="1"/>
  <c r="F47" i="1"/>
  <c r="J47" i="1"/>
  <c r="C48" i="1"/>
  <c r="G48" i="1"/>
  <c r="E47" i="1"/>
  <c r="I47" i="1"/>
  <c r="B48" i="1"/>
  <c r="F48" i="1"/>
  <c r="J48" i="1"/>
  <c r="C49" i="1"/>
  <c r="G49" i="1"/>
  <c r="E48" i="1"/>
  <c r="I48" i="1"/>
  <c r="B49" i="1"/>
  <c r="F49" i="1"/>
  <c r="J49" i="1"/>
  <c r="C50" i="1"/>
  <c r="G50" i="1"/>
  <c r="E49" i="1"/>
  <c r="I49" i="1"/>
  <c r="B50" i="1"/>
  <c r="F50" i="1"/>
  <c r="J50" i="1"/>
  <c r="C51" i="1"/>
  <c r="G51" i="1"/>
  <c r="E50" i="1"/>
  <c r="I50" i="1"/>
  <c r="B51" i="1"/>
  <c r="F51" i="1"/>
  <c r="J51" i="1"/>
  <c r="C52" i="1"/>
  <c r="G52" i="1"/>
  <c r="E51" i="1"/>
  <c r="I51" i="1"/>
  <c r="B52" i="1"/>
  <c r="F52" i="1"/>
  <c r="J52" i="1"/>
  <c r="E52" i="1"/>
  <c r="I52" i="1"/>
  <c r="H52" i="1"/>
  <c r="D52" i="1"/>
  <c r="A44" i="1"/>
  <c r="A45" i="1"/>
  <c r="A46" i="1"/>
  <c r="A47" i="1"/>
  <c r="A48" i="1"/>
  <c r="A49" i="1"/>
  <c r="A50" i="1"/>
  <c r="A51" i="1"/>
  <c r="A52" i="1"/>
  <c r="H51" i="1"/>
  <c r="D51" i="1"/>
  <c r="H50" i="1"/>
  <c r="D50" i="1"/>
  <c r="H49" i="1"/>
  <c r="D49" i="1"/>
  <c r="H48" i="1"/>
  <c r="D48" i="1"/>
  <c r="H47" i="1"/>
  <c r="D47" i="1"/>
  <c r="H46" i="1"/>
  <c r="D46" i="1"/>
  <c r="H45" i="1"/>
  <c r="D45" i="1"/>
  <c r="H44" i="1"/>
  <c r="D44" i="1"/>
  <c r="H43" i="1"/>
  <c r="D43" i="1"/>
  <c r="G29" i="1"/>
  <c r="F29" i="1"/>
  <c r="J29" i="1"/>
  <c r="C30" i="1"/>
  <c r="G30" i="1"/>
  <c r="E29" i="1"/>
  <c r="I29" i="1"/>
  <c r="B30" i="1"/>
  <c r="F30" i="1"/>
  <c r="J30" i="1"/>
  <c r="C31" i="1"/>
  <c r="G31" i="1"/>
  <c r="E30" i="1"/>
  <c r="I30" i="1"/>
  <c r="B31" i="1"/>
  <c r="F31" i="1"/>
  <c r="J31" i="1"/>
  <c r="C32" i="1"/>
  <c r="G32" i="1"/>
  <c r="E31" i="1"/>
  <c r="I31" i="1"/>
  <c r="B32" i="1"/>
  <c r="F32" i="1"/>
  <c r="J32" i="1"/>
  <c r="C33" i="1"/>
  <c r="G33" i="1"/>
  <c r="E32" i="1"/>
  <c r="I32" i="1"/>
  <c r="B33" i="1"/>
  <c r="F33" i="1"/>
  <c r="J33" i="1"/>
  <c r="C34" i="1"/>
  <c r="G34" i="1"/>
  <c r="E33" i="1"/>
  <c r="I33" i="1"/>
  <c r="B34" i="1"/>
  <c r="F34" i="1"/>
  <c r="J34" i="1"/>
  <c r="C35" i="1"/>
  <c r="G35" i="1"/>
  <c r="E34" i="1"/>
  <c r="I34" i="1"/>
  <c r="B35" i="1"/>
  <c r="F35" i="1"/>
  <c r="J35" i="1"/>
  <c r="C36" i="1"/>
  <c r="G36" i="1"/>
  <c r="E35" i="1"/>
  <c r="I35" i="1"/>
  <c r="B36" i="1"/>
  <c r="F36" i="1"/>
  <c r="J36" i="1"/>
  <c r="C37" i="1"/>
  <c r="G37" i="1"/>
  <c r="E36" i="1"/>
  <c r="I36" i="1"/>
  <c r="B37" i="1"/>
  <c r="F37" i="1"/>
  <c r="J37" i="1"/>
  <c r="C38" i="1"/>
  <c r="G38" i="1"/>
  <c r="E37" i="1"/>
  <c r="I37" i="1"/>
  <c r="B38" i="1"/>
  <c r="F38" i="1"/>
  <c r="J38" i="1"/>
  <c r="E38" i="1"/>
  <c r="I38" i="1"/>
  <c r="H38" i="1"/>
  <c r="D38" i="1"/>
  <c r="A30" i="1"/>
  <c r="A31" i="1"/>
  <c r="A32" i="1"/>
  <c r="A33" i="1"/>
  <c r="A34" i="1"/>
  <c r="A35" i="1"/>
  <c r="A36" i="1"/>
  <c r="A37" i="1"/>
  <c r="A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G16" i="1"/>
  <c r="F16" i="1"/>
  <c r="J16" i="1"/>
  <c r="C17" i="1"/>
  <c r="G17" i="1"/>
  <c r="E16" i="1"/>
  <c r="I16" i="1"/>
  <c r="B17" i="1"/>
  <c r="F17" i="1"/>
  <c r="J17" i="1"/>
  <c r="C18" i="1"/>
  <c r="G18" i="1"/>
  <c r="E17" i="1"/>
  <c r="I17" i="1"/>
  <c r="B18" i="1"/>
  <c r="F18" i="1"/>
  <c r="J18" i="1"/>
  <c r="C19" i="1"/>
  <c r="G19" i="1"/>
  <c r="E18" i="1"/>
  <c r="I18" i="1"/>
  <c r="B19" i="1"/>
  <c r="F19" i="1"/>
  <c r="J19" i="1"/>
  <c r="C20" i="1"/>
  <c r="G20" i="1"/>
  <c r="E19" i="1"/>
  <c r="I19" i="1"/>
  <c r="B20" i="1"/>
  <c r="F20" i="1"/>
  <c r="J20" i="1"/>
  <c r="C21" i="1"/>
  <c r="G21" i="1"/>
  <c r="E20" i="1"/>
  <c r="I20" i="1"/>
  <c r="B21" i="1"/>
  <c r="F21" i="1"/>
  <c r="J21" i="1"/>
  <c r="C22" i="1"/>
  <c r="G22" i="1"/>
  <c r="E21" i="1"/>
  <c r="I21" i="1"/>
  <c r="B22" i="1"/>
  <c r="F22" i="1"/>
  <c r="J22" i="1"/>
  <c r="C23" i="1"/>
  <c r="G23" i="1"/>
  <c r="E22" i="1"/>
  <c r="I22" i="1"/>
  <c r="B23" i="1"/>
  <c r="F23" i="1"/>
  <c r="J23" i="1"/>
  <c r="C24" i="1"/>
  <c r="G24" i="1"/>
  <c r="E23" i="1"/>
  <c r="I23" i="1"/>
  <c r="B24" i="1"/>
  <c r="F24" i="1"/>
  <c r="J24" i="1"/>
  <c r="C25" i="1"/>
  <c r="G25" i="1"/>
  <c r="E24" i="1"/>
  <c r="I24" i="1"/>
  <c r="B25" i="1"/>
  <c r="F25" i="1"/>
  <c r="J25" i="1"/>
  <c r="E25" i="1"/>
  <c r="I25" i="1"/>
  <c r="H25" i="1"/>
  <c r="D25" i="1"/>
  <c r="A17" i="1"/>
  <c r="A18" i="1"/>
  <c r="A19" i="1"/>
  <c r="A20" i="1"/>
  <c r="A21" i="1"/>
  <c r="A22" i="1"/>
  <c r="A23" i="1"/>
  <c r="A24" i="1"/>
  <c r="A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F3" i="1"/>
  <c r="G3" i="1"/>
  <c r="J3" i="1"/>
  <c r="C4" i="1"/>
  <c r="G4" i="1"/>
  <c r="E3" i="1"/>
  <c r="I3" i="1"/>
  <c r="B4" i="1"/>
  <c r="F4" i="1"/>
  <c r="J4" i="1"/>
  <c r="C5" i="1"/>
  <c r="G5" i="1"/>
  <c r="E4" i="1"/>
  <c r="I4" i="1"/>
  <c r="B5" i="1"/>
  <c r="F5" i="1"/>
  <c r="J5" i="1"/>
  <c r="C6" i="1"/>
  <c r="G6" i="1"/>
  <c r="E5" i="1"/>
  <c r="I5" i="1"/>
  <c r="B6" i="1"/>
  <c r="F6" i="1"/>
  <c r="J6" i="1"/>
  <c r="C7" i="1"/>
  <c r="G7" i="1"/>
  <c r="E6" i="1"/>
  <c r="I6" i="1"/>
  <c r="B7" i="1"/>
  <c r="F7" i="1"/>
  <c r="J7" i="1"/>
  <c r="C8" i="1"/>
  <c r="G8" i="1"/>
  <c r="E7" i="1"/>
  <c r="I7" i="1"/>
  <c r="B8" i="1"/>
  <c r="F8" i="1"/>
  <c r="J8" i="1"/>
  <c r="C9" i="1"/>
  <c r="G9" i="1"/>
  <c r="E8" i="1"/>
  <c r="I8" i="1"/>
  <c r="B9" i="1"/>
  <c r="F9" i="1"/>
  <c r="J9" i="1"/>
  <c r="C10" i="1"/>
  <c r="G10" i="1"/>
  <c r="E9" i="1"/>
  <c r="I9" i="1"/>
  <c r="B10" i="1"/>
  <c r="F10" i="1"/>
  <c r="J10" i="1"/>
  <c r="C11" i="1"/>
  <c r="G11" i="1"/>
  <c r="E10" i="1"/>
  <c r="I10" i="1"/>
  <c r="B11" i="1"/>
  <c r="F11" i="1"/>
  <c r="J11" i="1"/>
  <c r="C12" i="1"/>
  <c r="G12" i="1"/>
  <c r="E11" i="1"/>
  <c r="I11" i="1"/>
  <c r="B12" i="1"/>
  <c r="F12" i="1"/>
  <c r="J12" i="1"/>
  <c r="E12" i="1"/>
  <c r="I12" i="1"/>
  <c r="H12" i="1"/>
  <c r="D12" i="1"/>
  <c r="A4" i="1"/>
  <c r="A5" i="1"/>
  <c r="A6" i="1"/>
  <c r="A7" i="1"/>
  <c r="A8" i="1"/>
  <c r="A9" i="1"/>
  <c r="A10" i="1"/>
  <c r="A11" i="1"/>
  <c r="A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4" i="1"/>
  <c r="D4" i="1"/>
  <c r="D3" i="1"/>
  <c r="H3" i="1"/>
</calcChain>
</file>

<file path=xl/comments1.xml><?xml version="1.0" encoding="utf-8"?>
<comments xmlns="http://schemas.openxmlformats.org/spreadsheetml/2006/main">
  <authors>
    <author>Larry MacPhee</author>
  </authors>
  <commentList>
    <comment ref="B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original observed frequency of p</t>
        </r>
      </text>
    </comment>
    <comment ref="C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original observed frequency of q</t>
        </r>
      </text>
    </comment>
    <comment ref="E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expected frequency of pp genotype</t>
        </r>
      </text>
    </comment>
    <comment ref="F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expected frequency of pq genotype</t>
        </r>
      </text>
    </comment>
    <comment ref="G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expected frequency of qq genotype</t>
        </r>
      </text>
    </comment>
    <comment ref="I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new observed frequency of p, calculated as all of p2 plus half of 2pq.</t>
        </r>
      </text>
    </comment>
    <comment ref="J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new observed frequency of q, calculated as all of q2 plus half of 2pq.</t>
        </r>
      </text>
    </comment>
    <comment ref="B4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carried down from new observed p of generation 1</t>
        </r>
      </text>
    </comment>
    <comment ref="C4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carried down from new observed q from generation 1.</t>
        </r>
      </text>
    </comment>
    <comment ref="B16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original observed frequency of p</t>
        </r>
      </text>
    </comment>
    <comment ref="C16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original observed frequency of q</t>
        </r>
      </text>
    </comment>
    <comment ref="E16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expected frequency of pp genotype</t>
        </r>
      </text>
    </comment>
    <comment ref="F16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expected frequency of pq genotype</t>
        </r>
      </text>
    </comment>
    <comment ref="G16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expected frequency of qq genotype</t>
        </r>
      </text>
    </comment>
    <comment ref="I16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new observed frequency of p, calculated as all of p2 plus half of 2pq.</t>
        </r>
      </text>
    </comment>
    <comment ref="J16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new observed frequency of q, calculated as all of q2 plus half of 2pq.</t>
        </r>
      </text>
    </comment>
    <comment ref="B17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carried down from new observed p of generation 1</t>
        </r>
      </text>
    </comment>
    <comment ref="C17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carried down from new observed q from generation 1.</t>
        </r>
      </text>
    </comment>
    <comment ref="B29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original observed frequency of p</t>
        </r>
      </text>
    </comment>
    <comment ref="C29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original observed frequency of q</t>
        </r>
      </text>
    </comment>
    <comment ref="E29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expected frequency of pp genotype</t>
        </r>
      </text>
    </comment>
    <comment ref="F29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expected frequency of pq genotype</t>
        </r>
      </text>
    </comment>
    <comment ref="G29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expected frequency of qq genotype</t>
        </r>
      </text>
    </comment>
    <comment ref="I29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new observed frequency of p, calculated as all of p2 plus half of 2pq.</t>
        </r>
      </text>
    </comment>
    <comment ref="J29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new observed frequency of q, calculated as all of q2 plus half of 2pq.</t>
        </r>
      </text>
    </comment>
    <comment ref="B30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carried down from new observed p of generation 1</t>
        </r>
      </text>
    </comment>
    <comment ref="C30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carried down from new observed q from generation 1.</t>
        </r>
      </text>
    </comment>
    <comment ref="B4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original observed frequency of p</t>
        </r>
      </text>
    </comment>
    <comment ref="C4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original observed frequency of q</t>
        </r>
      </text>
    </comment>
    <comment ref="E4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expected frequency of pp genotype</t>
        </r>
      </text>
    </comment>
    <comment ref="F4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expected frequency of pq genotype</t>
        </r>
      </text>
    </comment>
    <comment ref="G4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expected frequency of qq genotype</t>
        </r>
      </text>
    </comment>
    <comment ref="I4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new observed frequency of p, calculated as all of p2 plus half of 2pq.</t>
        </r>
      </text>
    </comment>
    <comment ref="J43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new observed frequency of q, calculated as all of q2 plus half of 2pq.</t>
        </r>
      </text>
    </comment>
    <comment ref="B44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carried down from new observed p of generation 1</t>
        </r>
      </text>
    </comment>
    <comment ref="C44" authorId="0">
      <text>
        <r>
          <rPr>
            <b/>
            <sz val="9"/>
            <color indexed="81"/>
            <rFont val="Geneva"/>
          </rPr>
          <t>Larry MacPhee:</t>
        </r>
        <r>
          <rPr>
            <sz val="9"/>
            <color indexed="81"/>
            <rFont val="Geneva"/>
          </rPr>
          <t xml:space="preserve">
carried down from new observed q from generation 1.</t>
        </r>
      </text>
    </comment>
  </commentList>
</comments>
</file>

<file path=xl/sharedStrings.xml><?xml version="1.0" encoding="utf-8"?>
<sst xmlns="http://schemas.openxmlformats.org/spreadsheetml/2006/main" count="72" uniqueCount="29">
  <si>
    <t>p</t>
  </si>
  <si>
    <t>q</t>
  </si>
  <si>
    <t>p2</t>
  </si>
  <si>
    <t>2pq</t>
  </si>
  <si>
    <t>q2</t>
  </si>
  <si>
    <t>Generation</t>
  </si>
  <si>
    <t>new p</t>
  </si>
  <si>
    <t>new q</t>
  </si>
  <si>
    <t>p+q</t>
  </si>
  <si>
    <t>p2+2pq+q2</t>
  </si>
  <si>
    <t>Example 1</t>
  </si>
  <si>
    <t>AA</t>
  </si>
  <si>
    <t>Aa</t>
  </si>
  <si>
    <t>aa</t>
  </si>
  <si>
    <t>A</t>
  </si>
  <si>
    <t>a</t>
  </si>
  <si>
    <t>Example 2</t>
  </si>
  <si>
    <t>A1</t>
  </si>
  <si>
    <t>A2</t>
  </si>
  <si>
    <t>A1A1</t>
  </si>
  <si>
    <t>A1A2</t>
  </si>
  <si>
    <t>A2A2</t>
  </si>
  <si>
    <t>Example 3</t>
  </si>
  <si>
    <t>Example 4</t>
  </si>
  <si>
    <t>Enter any values for p and q, so long as they are positive and add up to 1 (100%)</t>
  </si>
  <si>
    <t>p^2</t>
  </si>
  <si>
    <t>q^2</t>
  </si>
  <si>
    <t>Expected Allele Frequencies</t>
  </si>
  <si>
    <t>Expected Genotype Frequencies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</si>
</sst>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9"/>
      <color indexed="81"/>
      <name val="Geneva"/>
    </font>
    <font>
      <b/>
      <sz val="9"/>
      <color indexed="81"/>
      <name val="Geneva"/>
    </font>
    <font>
      <u/>
      <sz val="10"/>
      <color theme="10"/>
      <name val="Verdana"/>
    </font>
    <font>
      <u/>
      <sz val="10"/>
      <color theme="11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2" borderId="0" xfId="0" applyFill="1" applyBorder="1"/>
    <xf numFmtId="0" fontId="0" fillId="0" borderId="0" xfId="0" applyBorder="1"/>
    <xf numFmtId="0" fontId="0" fillId="3" borderId="0" xfId="0" applyFill="1" applyBorder="1"/>
    <xf numFmtId="0" fontId="0" fillId="3" borderId="5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0" fillId="0" borderId="7" xfId="0" applyBorder="1" applyAlignment="1"/>
    <xf numFmtId="0" fontId="1" fillId="0" borderId="0" xfId="0" applyFont="1" applyAlignment="1">
      <alignment horizont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Expected Allele Frequencies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Sheet1!$M$3</c:f>
              <c:strCache>
                <c:ptCount val="1"/>
                <c:pt idx="0">
                  <c:v>q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Sheet1!$M$4:$M$14</c:f>
              <c:numCache>
                <c:formatCode>General</c:formatCode>
                <c:ptCount val="11"/>
                <c:pt idx="0">
                  <c:v>1.0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Sheet1!$L$3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Sheet1!$L$4:$L$14</c:f>
              <c:numCache>
                <c:formatCode>General</c:formatCode>
                <c:ptCount val="1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6111608"/>
        <c:axId val="2089217048"/>
      </c:barChart>
      <c:catAx>
        <c:axId val="20861116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Values</a:t>
                </a:r>
                <a:r>
                  <a:rPr lang="en-US" baseline="0"/>
                  <a:t> of p from 0 to 1 in increments of 0.1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57542431089919"/>
              <c:y val="0.918518518518518"/>
            </c:manualLayout>
          </c:layout>
          <c:overlay val="0"/>
        </c:title>
        <c:majorTickMark val="out"/>
        <c:minorTickMark val="none"/>
        <c:tickLblPos val="nextTo"/>
        <c:crossAx val="2089217048"/>
        <c:crosses val="autoZero"/>
        <c:auto val="1"/>
        <c:lblAlgn val="ctr"/>
        <c:lblOffset val="100"/>
        <c:tickLblSkip val="1"/>
        <c:noMultiLvlLbl val="0"/>
      </c:catAx>
      <c:valAx>
        <c:axId val="2089217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86111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Expected Genotype Frequencies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Sheet1!$P$3</c:f>
              <c:strCache>
                <c:ptCount val="1"/>
                <c:pt idx="0">
                  <c:v>q^2</c:v>
                </c:pt>
              </c:strCache>
            </c:strRef>
          </c:tx>
          <c:invertIfNegative val="0"/>
          <c:val>
            <c:numRef>
              <c:f>Sheet1!$P$4:$P$14</c:f>
              <c:numCache>
                <c:formatCode>General</c:formatCode>
                <c:ptCount val="11"/>
                <c:pt idx="0">
                  <c:v>1.0</c:v>
                </c:pt>
                <c:pt idx="1">
                  <c:v>0.81</c:v>
                </c:pt>
                <c:pt idx="2">
                  <c:v>0.64</c:v>
                </c:pt>
                <c:pt idx="3">
                  <c:v>0.49</c:v>
                </c:pt>
                <c:pt idx="4">
                  <c:v>0.36</c:v>
                </c:pt>
                <c:pt idx="5">
                  <c:v>0.25</c:v>
                </c:pt>
                <c:pt idx="6">
                  <c:v>0.16</c:v>
                </c:pt>
                <c:pt idx="7">
                  <c:v>0.09</c:v>
                </c:pt>
                <c:pt idx="8">
                  <c:v>0.04</c:v>
                </c:pt>
                <c:pt idx="9">
                  <c:v>0.00999999999999999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Sheet1!$O$3</c:f>
              <c:strCache>
                <c:ptCount val="1"/>
                <c:pt idx="0">
                  <c:v>2pq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75000"/>
                  </a:schemeClr>
                </a:gs>
                <a:gs pos="100000">
                  <a:schemeClr val="accent3">
                    <a:lumMod val="40000"/>
                    <a:lumOff val="60000"/>
                  </a:schemeClr>
                </a:gs>
              </a:gsLst>
              <a:lin ang="16200000" scaled="0"/>
              <a:tileRect/>
            </a:gradFill>
          </c:spPr>
          <c:invertIfNegative val="0"/>
          <c:val>
            <c:numRef>
              <c:f>Sheet1!$O$4:$O$14</c:f>
              <c:numCache>
                <c:formatCode>General</c:formatCode>
                <c:ptCount val="11"/>
                <c:pt idx="0">
                  <c:v>0.0</c:v>
                </c:pt>
                <c:pt idx="1">
                  <c:v>0.18</c:v>
                </c:pt>
                <c:pt idx="2">
                  <c:v>0.32</c:v>
                </c:pt>
                <c:pt idx="3">
                  <c:v>0.42</c:v>
                </c:pt>
                <c:pt idx="4">
                  <c:v>0.48</c:v>
                </c:pt>
                <c:pt idx="5">
                  <c:v>0.5</c:v>
                </c:pt>
                <c:pt idx="6">
                  <c:v>0.48</c:v>
                </c:pt>
                <c:pt idx="7">
                  <c:v>0.42</c:v>
                </c:pt>
                <c:pt idx="8">
                  <c:v>0.32</c:v>
                </c:pt>
                <c:pt idx="9">
                  <c:v>0.18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Sheet1!$N$3</c:f>
              <c:strCache>
                <c:ptCount val="1"/>
                <c:pt idx="0">
                  <c:v>p^2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100000">
                  <a:schemeClr val="accent2">
                    <a:lumMod val="40000"/>
                    <a:lumOff val="60000"/>
                  </a:schemeClr>
                </a:gs>
              </a:gsLst>
              <a:lin ang="16200000" scaled="0"/>
              <a:tileRect/>
            </a:gradFill>
          </c:spPr>
          <c:invertIfNegative val="0"/>
          <c:val>
            <c:numRef>
              <c:f>Sheet1!$N$4:$N$14</c:f>
              <c:numCache>
                <c:formatCode>General</c:formatCode>
                <c:ptCount val="11"/>
                <c:pt idx="0">
                  <c:v>0.0</c:v>
                </c:pt>
                <c:pt idx="1">
                  <c:v>0.01</c:v>
                </c:pt>
                <c:pt idx="2">
                  <c:v>0.04</c:v>
                </c:pt>
                <c:pt idx="3">
                  <c:v>0.09</c:v>
                </c:pt>
                <c:pt idx="4">
                  <c:v>0.16</c:v>
                </c:pt>
                <c:pt idx="5">
                  <c:v>0.25</c:v>
                </c:pt>
                <c:pt idx="6">
                  <c:v>0.36</c:v>
                </c:pt>
                <c:pt idx="7">
                  <c:v>0.49</c:v>
                </c:pt>
                <c:pt idx="8">
                  <c:v>0.64</c:v>
                </c:pt>
                <c:pt idx="9">
                  <c:v>0.81</c:v>
                </c:pt>
                <c:pt idx="10">
                  <c:v>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91119144"/>
        <c:axId val="2091120552"/>
      </c:barChart>
      <c:catAx>
        <c:axId val="20911191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Values</a:t>
                </a:r>
                <a:r>
                  <a:rPr lang="en-US" baseline="0"/>
                  <a:t> of p from 0 to 1 in increments of 0.1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43258784667126"/>
              <c:y val="0.917910447761194"/>
            </c:manualLayout>
          </c:layout>
          <c:overlay val="0"/>
        </c:title>
        <c:majorTickMark val="out"/>
        <c:minorTickMark val="none"/>
        <c:tickLblPos val="nextTo"/>
        <c:crossAx val="2091120552"/>
        <c:crosses val="autoZero"/>
        <c:auto val="1"/>
        <c:lblAlgn val="ctr"/>
        <c:lblOffset val="100"/>
        <c:noMultiLvlLbl val="0"/>
      </c:catAx>
      <c:valAx>
        <c:axId val="2091120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1119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</xdr:colOff>
      <xdr:row>15</xdr:row>
      <xdr:rowOff>0</xdr:rowOff>
    </xdr:from>
    <xdr:to>
      <xdr:col>16</xdr:col>
      <xdr:colOff>12700</xdr:colOff>
      <xdr:row>35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946150</xdr:colOff>
      <xdr:row>36</xdr:row>
      <xdr:rowOff>101600</xdr:rowOff>
    </xdr:from>
    <xdr:to>
      <xdr:col>15</xdr:col>
      <xdr:colOff>939800</xdr:colOff>
      <xdr:row>57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2"/>
  <sheetViews>
    <sheetView tabSelected="1" workbookViewId="0">
      <selection activeCell="B43" sqref="B43"/>
    </sheetView>
  </sheetViews>
  <sheetFormatPr baseColWidth="10" defaultRowHeight="13" x14ac:dyDescent="0"/>
  <cols>
    <col min="8" max="8" width="10.5703125" bestFit="1" customWidth="1"/>
    <col min="13" max="13" width="13.5703125" customWidth="1"/>
  </cols>
  <sheetData>
    <row r="1" spans="1:16">
      <c r="A1" s="1" t="s">
        <v>10</v>
      </c>
      <c r="B1" s="2" t="s">
        <v>14</v>
      </c>
      <c r="C1" s="2" t="s">
        <v>15</v>
      </c>
      <c r="D1" s="3"/>
      <c r="E1" s="2" t="s">
        <v>11</v>
      </c>
      <c r="F1" s="2" t="s">
        <v>12</v>
      </c>
      <c r="G1" s="2" t="s">
        <v>13</v>
      </c>
      <c r="H1" s="4"/>
      <c r="I1" s="4"/>
      <c r="J1" s="5"/>
    </row>
    <row r="2" spans="1:16">
      <c r="A2" s="6" t="s">
        <v>5</v>
      </c>
      <c r="B2" s="7" t="s">
        <v>0</v>
      </c>
      <c r="C2" s="7" t="s">
        <v>1</v>
      </c>
      <c r="D2" s="7" t="s">
        <v>8</v>
      </c>
      <c r="E2" s="7" t="s">
        <v>2</v>
      </c>
      <c r="F2" s="7" t="s">
        <v>3</v>
      </c>
      <c r="G2" s="7" t="s">
        <v>4</v>
      </c>
      <c r="H2" s="7" t="s">
        <v>9</v>
      </c>
      <c r="I2" s="7" t="s">
        <v>6</v>
      </c>
      <c r="J2" s="8" t="s">
        <v>7</v>
      </c>
      <c r="L2" s="20" t="s">
        <v>27</v>
      </c>
      <c r="M2" s="20"/>
      <c r="N2" s="20" t="s">
        <v>28</v>
      </c>
      <c r="O2" s="20"/>
      <c r="P2" s="20"/>
    </row>
    <row r="3" spans="1:16">
      <c r="A3" s="9">
        <v>1</v>
      </c>
      <c r="B3" s="10">
        <v>0.6</v>
      </c>
      <c r="C3" s="10">
        <v>0.4</v>
      </c>
      <c r="D3" s="11">
        <f>B3+C3</f>
        <v>1</v>
      </c>
      <c r="E3" s="11">
        <f>B3*B3</f>
        <v>0.36</v>
      </c>
      <c r="F3" s="11">
        <f>2*B3*C3</f>
        <v>0.48</v>
      </c>
      <c r="G3" s="11">
        <f>C3*C3</f>
        <v>0.16000000000000003</v>
      </c>
      <c r="H3" s="11">
        <f>SUM(E3:G3)</f>
        <v>1</v>
      </c>
      <c r="I3" s="12">
        <f>E3+0.5*F3</f>
        <v>0.6</v>
      </c>
      <c r="J3" s="13">
        <f>G3+0.5*F3</f>
        <v>0.4</v>
      </c>
      <c r="L3" s="18" t="s">
        <v>0</v>
      </c>
      <c r="M3" s="18" t="s">
        <v>1</v>
      </c>
      <c r="N3" s="18" t="s">
        <v>25</v>
      </c>
      <c r="O3" s="18" t="s">
        <v>3</v>
      </c>
      <c r="P3" s="18" t="s">
        <v>26</v>
      </c>
    </row>
    <row r="4" spans="1:16">
      <c r="A4" s="9">
        <f>A3+1</f>
        <v>2</v>
      </c>
      <c r="B4" s="12">
        <f>I3</f>
        <v>0.6</v>
      </c>
      <c r="C4" s="12">
        <f>J3</f>
        <v>0.4</v>
      </c>
      <c r="D4" s="11">
        <f>B4+C4</f>
        <v>1</v>
      </c>
      <c r="E4" s="11">
        <f>B4*B4</f>
        <v>0.36</v>
      </c>
      <c r="F4" s="11">
        <f>2*B4*C4</f>
        <v>0.48</v>
      </c>
      <c r="G4" s="11">
        <f>C4*C4</f>
        <v>0.16000000000000003</v>
      </c>
      <c r="H4" s="11">
        <f>SUM(E4:G4)</f>
        <v>1</v>
      </c>
      <c r="I4" s="11">
        <f>E4+0.5*F4</f>
        <v>0.6</v>
      </c>
      <c r="J4" s="14">
        <f>G4+0.5*F4</f>
        <v>0.4</v>
      </c>
      <c r="L4">
        <v>0</v>
      </c>
      <c r="M4">
        <f>1-L4</f>
        <v>1</v>
      </c>
      <c r="N4">
        <f>L4*L4</f>
        <v>0</v>
      </c>
      <c r="O4">
        <f>2*L4*M4</f>
        <v>0</v>
      </c>
      <c r="P4">
        <f>M4*M4</f>
        <v>1</v>
      </c>
    </row>
    <row r="5" spans="1:16">
      <c r="A5" s="9">
        <f t="shared" ref="A5:A11" si="0">A4+1</f>
        <v>3</v>
      </c>
      <c r="B5" s="11">
        <f t="shared" ref="B5:B11" si="1">I4</f>
        <v>0.6</v>
      </c>
      <c r="C5" s="11">
        <f t="shared" ref="C5:C11" si="2">J4</f>
        <v>0.4</v>
      </c>
      <c r="D5" s="11">
        <f t="shared" ref="D5:D11" si="3">B5+C5</f>
        <v>1</v>
      </c>
      <c r="E5" s="11">
        <f t="shared" ref="E5:E11" si="4">B5*B5</f>
        <v>0.36</v>
      </c>
      <c r="F5" s="11">
        <f t="shared" ref="F5:F11" si="5">2*B5*C5</f>
        <v>0.48</v>
      </c>
      <c r="G5" s="11">
        <f t="shared" ref="G5:G11" si="6">C5*C5</f>
        <v>0.16000000000000003</v>
      </c>
      <c r="H5" s="11">
        <f t="shared" ref="H5:H11" si="7">SUM(E5:G5)</f>
        <v>1</v>
      </c>
      <c r="I5" s="11">
        <f t="shared" ref="I5:I11" si="8">E5+0.5*F5</f>
        <v>0.6</v>
      </c>
      <c r="J5" s="14">
        <f t="shared" ref="J5:J11" si="9">G5+0.5*F5</f>
        <v>0.4</v>
      </c>
      <c r="L5">
        <v>0.1</v>
      </c>
      <c r="M5">
        <f>1-L5</f>
        <v>0.9</v>
      </c>
      <c r="N5">
        <f>L5*L5</f>
        <v>1.0000000000000002E-2</v>
      </c>
      <c r="O5">
        <f>2*L5*M5</f>
        <v>0.18000000000000002</v>
      </c>
      <c r="P5">
        <f>M5*M5</f>
        <v>0.81</v>
      </c>
    </row>
    <row r="6" spans="1:16">
      <c r="A6" s="9">
        <f t="shared" si="0"/>
        <v>4</v>
      </c>
      <c r="B6" s="11">
        <f t="shared" si="1"/>
        <v>0.6</v>
      </c>
      <c r="C6" s="11">
        <f t="shared" si="2"/>
        <v>0.4</v>
      </c>
      <c r="D6" s="11">
        <f t="shared" si="3"/>
        <v>1</v>
      </c>
      <c r="E6" s="11">
        <f t="shared" si="4"/>
        <v>0.36</v>
      </c>
      <c r="F6" s="11">
        <f t="shared" si="5"/>
        <v>0.48</v>
      </c>
      <c r="G6" s="11">
        <f t="shared" si="6"/>
        <v>0.16000000000000003</v>
      </c>
      <c r="H6" s="11">
        <f t="shared" si="7"/>
        <v>1</v>
      </c>
      <c r="I6" s="11">
        <f t="shared" si="8"/>
        <v>0.6</v>
      </c>
      <c r="J6" s="14">
        <f t="shared" si="9"/>
        <v>0.4</v>
      </c>
      <c r="L6">
        <v>0.2</v>
      </c>
      <c r="M6">
        <f>1-L6</f>
        <v>0.8</v>
      </c>
      <c r="N6">
        <f>L6*L6</f>
        <v>4.0000000000000008E-2</v>
      </c>
      <c r="O6">
        <f>2*L6*M6</f>
        <v>0.32000000000000006</v>
      </c>
      <c r="P6">
        <f>M6*M6</f>
        <v>0.64000000000000012</v>
      </c>
    </row>
    <row r="7" spans="1:16">
      <c r="A7" s="9">
        <f t="shared" si="0"/>
        <v>5</v>
      </c>
      <c r="B7" s="11">
        <f t="shared" si="1"/>
        <v>0.6</v>
      </c>
      <c r="C7" s="11">
        <f t="shared" si="2"/>
        <v>0.4</v>
      </c>
      <c r="D7" s="11">
        <f t="shared" si="3"/>
        <v>1</v>
      </c>
      <c r="E7" s="11">
        <f t="shared" si="4"/>
        <v>0.36</v>
      </c>
      <c r="F7" s="11">
        <f t="shared" si="5"/>
        <v>0.48</v>
      </c>
      <c r="G7" s="11">
        <f t="shared" si="6"/>
        <v>0.16000000000000003</v>
      </c>
      <c r="H7" s="11">
        <f t="shared" si="7"/>
        <v>1</v>
      </c>
      <c r="I7" s="11">
        <f t="shared" si="8"/>
        <v>0.6</v>
      </c>
      <c r="J7" s="14">
        <f t="shared" si="9"/>
        <v>0.4</v>
      </c>
      <c r="L7">
        <v>0.3</v>
      </c>
      <c r="M7">
        <f>1-L7</f>
        <v>0.7</v>
      </c>
      <c r="N7">
        <f>L7*L7</f>
        <v>0.09</v>
      </c>
      <c r="O7">
        <f>2*L7*M7</f>
        <v>0.42</v>
      </c>
      <c r="P7">
        <f>M7*M7</f>
        <v>0.48999999999999994</v>
      </c>
    </row>
    <row r="8" spans="1:16">
      <c r="A8" s="9">
        <f t="shared" si="0"/>
        <v>6</v>
      </c>
      <c r="B8" s="11">
        <f t="shared" si="1"/>
        <v>0.6</v>
      </c>
      <c r="C8" s="11">
        <f t="shared" si="2"/>
        <v>0.4</v>
      </c>
      <c r="D8" s="11">
        <f t="shared" si="3"/>
        <v>1</v>
      </c>
      <c r="E8" s="11">
        <f t="shared" si="4"/>
        <v>0.36</v>
      </c>
      <c r="F8" s="11">
        <f t="shared" si="5"/>
        <v>0.48</v>
      </c>
      <c r="G8" s="11">
        <f t="shared" si="6"/>
        <v>0.16000000000000003</v>
      </c>
      <c r="H8" s="11">
        <f t="shared" si="7"/>
        <v>1</v>
      </c>
      <c r="I8" s="11">
        <f t="shared" si="8"/>
        <v>0.6</v>
      </c>
      <c r="J8" s="14">
        <f t="shared" si="9"/>
        <v>0.4</v>
      </c>
      <c r="L8">
        <v>0.4</v>
      </c>
      <c r="M8">
        <f>1-L8</f>
        <v>0.6</v>
      </c>
      <c r="N8">
        <f>L8*L8</f>
        <v>0.16000000000000003</v>
      </c>
      <c r="O8">
        <f>2*L8*M8</f>
        <v>0.48</v>
      </c>
      <c r="P8">
        <f>M8*M8</f>
        <v>0.36</v>
      </c>
    </row>
    <row r="9" spans="1:16">
      <c r="A9" s="9">
        <f t="shared" si="0"/>
        <v>7</v>
      </c>
      <c r="B9" s="11">
        <f t="shared" si="1"/>
        <v>0.6</v>
      </c>
      <c r="C9" s="11">
        <f t="shared" si="2"/>
        <v>0.4</v>
      </c>
      <c r="D9" s="11">
        <f t="shared" si="3"/>
        <v>1</v>
      </c>
      <c r="E9" s="11">
        <f t="shared" si="4"/>
        <v>0.36</v>
      </c>
      <c r="F9" s="11">
        <f t="shared" si="5"/>
        <v>0.48</v>
      </c>
      <c r="G9" s="11">
        <f t="shared" si="6"/>
        <v>0.16000000000000003</v>
      </c>
      <c r="H9" s="11">
        <f t="shared" si="7"/>
        <v>1</v>
      </c>
      <c r="I9" s="11">
        <f t="shared" si="8"/>
        <v>0.6</v>
      </c>
      <c r="J9" s="14">
        <f t="shared" si="9"/>
        <v>0.4</v>
      </c>
      <c r="L9">
        <v>0.5</v>
      </c>
      <c r="M9">
        <f>1-L9</f>
        <v>0.5</v>
      </c>
      <c r="N9">
        <f>L9*L9</f>
        <v>0.25</v>
      </c>
      <c r="O9">
        <f>2*L9*M9</f>
        <v>0.5</v>
      </c>
      <c r="P9">
        <f>M9*M9</f>
        <v>0.25</v>
      </c>
    </row>
    <row r="10" spans="1:16">
      <c r="A10" s="9">
        <f t="shared" si="0"/>
        <v>8</v>
      </c>
      <c r="B10" s="11">
        <f t="shared" si="1"/>
        <v>0.6</v>
      </c>
      <c r="C10" s="11">
        <f t="shared" si="2"/>
        <v>0.4</v>
      </c>
      <c r="D10" s="11">
        <f t="shared" si="3"/>
        <v>1</v>
      </c>
      <c r="E10" s="11">
        <f t="shared" si="4"/>
        <v>0.36</v>
      </c>
      <c r="F10" s="11">
        <f t="shared" si="5"/>
        <v>0.48</v>
      </c>
      <c r="G10" s="11">
        <f t="shared" si="6"/>
        <v>0.16000000000000003</v>
      </c>
      <c r="H10" s="11">
        <f t="shared" si="7"/>
        <v>1</v>
      </c>
      <c r="I10" s="11">
        <f t="shared" si="8"/>
        <v>0.6</v>
      </c>
      <c r="J10" s="14">
        <f t="shared" si="9"/>
        <v>0.4</v>
      </c>
      <c r="L10">
        <v>0.6</v>
      </c>
      <c r="M10">
        <f>1-L10</f>
        <v>0.4</v>
      </c>
      <c r="N10">
        <f>L10*L10</f>
        <v>0.36</v>
      </c>
      <c r="O10">
        <f>2*L10*M10</f>
        <v>0.48</v>
      </c>
      <c r="P10">
        <f>M10*M10</f>
        <v>0.16000000000000003</v>
      </c>
    </row>
    <row r="11" spans="1:16">
      <c r="A11" s="9">
        <f t="shared" si="0"/>
        <v>9</v>
      </c>
      <c r="B11" s="11">
        <f t="shared" si="1"/>
        <v>0.6</v>
      </c>
      <c r="C11" s="11">
        <f t="shared" si="2"/>
        <v>0.4</v>
      </c>
      <c r="D11" s="11">
        <f t="shared" si="3"/>
        <v>1</v>
      </c>
      <c r="E11" s="11">
        <f t="shared" si="4"/>
        <v>0.36</v>
      </c>
      <c r="F11" s="11">
        <f t="shared" si="5"/>
        <v>0.48</v>
      </c>
      <c r="G11" s="11">
        <f t="shared" si="6"/>
        <v>0.16000000000000003</v>
      </c>
      <c r="H11" s="11">
        <f t="shared" si="7"/>
        <v>1</v>
      </c>
      <c r="I11" s="11">
        <f t="shared" si="8"/>
        <v>0.6</v>
      </c>
      <c r="J11" s="14">
        <f t="shared" si="9"/>
        <v>0.4</v>
      </c>
      <c r="L11">
        <v>0.7</v>
      </c>
      <c r="M11">
        <f>1-L11</f>
        <v>0.30000000000000004</v>
      </c>
      <c r="N11">
        <f>L11*L11</f>
        <v>0.48999999999999994</v>
      </c>
      <c r="O11">
        <f>2*L11*M11</f>
        <v>0.42000000000000004</v>
      </c>
      <c r="P11">
        <f>M11*M11</f>
        <v>9.0000000000000024E-2</v>
      </c>
    </row>
    <row r="12" spans="1:16" ht="14" thickBot="1">
      <c r="A12" s="15">
        <f>A11+1</f>
        <v>10</v>
      </c>
      <c r="B12" s="16">
        <f>I11</f>
        <v>0.6</v>
      </c>
      <c r="C12" s="16">
        <f>J11</f>
        <v>0.4</v>
      </c>
      <c r="D12" s="16">
        <f>B12+C12</f>
        <v>1</v>
      </c>
      <c r="E12" s="16">
        <f>B12*B12</f>
        <v>0.36</v>
      </c>
      <c r="F12" s="16">
        <f>2*B12*C12</f>
        <v>0.48</v>
      </c>
      <c r="G12" s="16">
        <f>C12*C12</f>
        <v>0.16000000000000003</v>
      </c>
      <c r="H12" s="16">
        <f>SUM(E12:G12)</f>
        <v>1</v>
      </c>
      <c r="I12" s="16">
        <f>E12+0.5*F12</f>
        <v>0.6</v>
      </c>
      <c r="J12" s="17">
        <f>G12+0.5*F12</f>
        <v>0.4</v>
      </c>
      <c r="L12">
        <v>0.8</v>
      </c>
      <c r="M12">
        <f>1-L12</f>
        <v>0.19999999999999996</v>
      </c>
      <c r="N12">
        <f>L12*L12</f>
        <v>0.64000000000000012</v>
      </c>
      <c r="O12">
        <f>2*L12*M12</f>
        <v>0.31999999999999995</v>
      </c>
      <c r="P12">
        <f>M12*M12</f>
        <v>3.999999999999998E-2</v>
      </c>
    </row>
    <row r="13" spans="1:16" ht="14" thickBot="1">
      <c r="L13">
        <v>0.9</v>
      </c>
      <c r="M13">
        <f>1-L13</f>
        <v>9.9999999999999978E-2</v>
      </c>
      <c r="N13">
        <f>L13*L13</f>
        <v>0.81</v>
      </c>
      <c r="O13">
        <f>2*L13*M13</f>
        <v>0.17999999999999997</v>
      </c>
      <c r="P13">
        <f>M13*M13</f>
        <v>9.999999999999995E-3</v>
      </c>
    </row>
    <row r="14" spans="1:16">
      <c r="A14" s="1" t="s">
        <v>16</v>
      </c>
      <c r="B14" s="2" t="s">
        <v>17</v>
      </c>
      <c r="C14" s="2" t="s">
        <v>18</v>
      </c>
      <c r="D14" s="3"/>
      <c r="E14" s="2" t="s">
        <v>19</v>
      </c>
      <c r="F14" s="2" t="s">
        <v>20</v>
      </c>
      <c r="G14" s="2" t="s">
        <v>21</v>
      </c>
      <c r="H14" s="4"/>
      <c r="I14" s="4"/>
      <c r="J14" s="5"/>
      <c r="L14">
        <v>1</v>
      </c>
      <c r="M14">
        <f>1-L14</f>
        <v>0</v>
      </c>
      <c r="N14">
        <f>L14*L14</f>
        <v>1</v>
      </c>
      <c r="O14">
        <f>2*L14*M14</f>
        <v>0</v>
      </c>
      <c r="P14">
        <f>M14*M14</f>
        <v>0</v>
      </c>
    </row>
    <row r="15" spans="1:16">
      <c r="A15" s="6" t="s">
        <v>5</v>
      </c>
      <c r="B15" s="7" t="s">
        <v>0</v>
      </c>
      <c r="C15" s="7" t="s">
        <v>1</v>
      </c>
      <c r="D15" s="7" t="s">
        <v>8</v>
      </c>
      <c r="E15" s="7" t="s">
        <v>2</v>
      </c>
      <c r="F15" s="7" t="s">
        <v>3</v>
      </c>
      <c r="G15" s="7" t="s">
        <v>4</v>
      </c>
      <c r="H15" s="7" t="s">
        <v>9</v>
      </c>
      <c r="I15" s="7" t="s">
        <v>6</v>
      </c>
      <c r="J15" s="8" t="s">
        <v>7</v>
      </c>
    </row>
    <row r="16" spans="1:16">
      <c r="A16" s="9">
        <v>1</v>
      </c>
      <c r="B16" s="10">
        <v>0.25</v>
      </c>
      <c r="C16" s="10">
        <v>0.75</v>
      </c>
      <c r="D16" s="11">
        <f>B16+C16</f>
        <v>1</v>
      </c>
      <c r="E16" s="11">
        <f>B16*B16</f>
        <v>6.25E-2</v>
      </c>
      <c r="F16" s="11">
        <f>2*B16*C16</f>
        <v>0.375</v>
      </c>
      <c r="G16" s="11">
        <f>C16*C16</f>
        <v>0.5625</v>
      </c>
      <c r="H16" s="11">
        <f>SUM(E16:G16)</f>
        <v>1</v>
      </c>
      <c r="I16" s="12">
        <f>E16+0.5*F16</f>
        <v>0.25</v>
      </c>
      <c r="J16" s="13">
        <f>G16+0.5*F16</f>
        <v>0.75</v>
      </c>
    </row>
    <row r="17" spans="1:10">
      <c r="A17" s="9">
        <f>A16+1</f>
        <v>2</v>
      </c>
      <c r="B17" s="12">
        <f>I16</f>
        <v>0.25</v>
      </c>
      <c r="C17" s="12">
        <f>J16</f>
        <v>0.75</v>
      </c>
      <c r="D17" s="11">
        <f>B17+C17</f>
        <v>1</v>
      </c>
      <c r="E17" s="11">
        <f>B17*B17</f>
        <v>6.25E-2</v>
      </c>
      <c r="F17" s="11">
        <f>2*B17*C17</f>
        <v>0.375</v>
      </c>
      <c r="G17" s="11">
        <f>C17*C17</f>
        <v>0.5625</v>
      </c>
      <c r="H17" s="11">
        <f>SUM(E17:G17)</f>
        <v>1</v>
      </c>
      <c r="I17" s="11">
        <f>E17+0.5*F17</f>
        <v>0.25</v>
      </c>
      <c r="J17" s="14">
        <f>G17+0.5*F17</f>
        <v>0.75</v>
      </c>
    </row>
    <row r="18" spans="1:10">
      <c r="A18" s="9">
        <f t="shared" ref="A18:A24" si="10">A17+1</f>
        <v>3</v>
      </c>
      <c r="B18" s="11">
        <f t="shared" ref="B18:B24" si="11">I17</f>
        <v>0.25</v>
      </c>
      <c r="C18" s="11">
        <f t="shared" ref="C18:C24" si="12">J17</f>
        <v>0.75</v>
      </c>
      <c r="D18" s="11">
        <f t="shared" ref="D18:D24" si="13">B18+C18</f>
        <v>1</v>
      </c>
      <c r="E18" s="11">
        <f t="shared" ref="E18:E24" si="14">B18*B18</f>
        <v>6.25E-2</v>
      </c>
      <c r="F18" s="11">
        <f t="shared" ref="F18:F24" si="15">2*B18*C18</f>
        <v>0.375</v>
      </c>
      <c r="G18" s="11">
        <f t="shared" ref="G18:G24" si="16">C18*C18</f>
        <v>0.5625</v>
      </c>
      <c r="H18" s="11">
        <f t="shared" ref="H18:H24" si="17">SUM(E18:G18)</f>
        <v>1</v>
      </c>
      <c r="I18" s="11">
        <f t="shared" ref="I18:I24" si="18">E18+0.5*F18</f>
        <v>0.25</v>
      </c>
      <c r="J18" s="14">
        <f t="shared" ref="J18:J24" si="19">G18+0.5*F18</f>
        <v>0.75</v>
      </c>
    </row>
    <row r="19" spans="1:10">
      <c r="A19" s="9">
        <f t="shared" si="10"/>
        <v>4</v>
      </c>
      <c r="B19" s="11">
        <f t="shared" si="11"/>
        <v>0.25</v>
      </c>
      <c r="C19" s="11">
        <f t="shared" si="12"/>
        <v>0.75</v>
      </c>
      <c r="D19" s="11">
        <f t="shared" si="13"/>
        <v>1</v>
      </c>
      <c r="E19" s="11">
        <f t="shared" si="14"/>
        <v>6.25E-2</v>
      </c>
      <c r="F19" s="11">
        <f t="shared" si="15"/>
        <v>0.375</v>
      </c>
      <c r="G19" s="11">
        <f t="shared" si="16"/>
        <v>0.5625</v>
      </c>
      <c r="H19" s="11">
        <f t="shared" si="17"/>
        <v>1</v>
      </c>
      <c r="I19" s="11">
        <f t="shared" si="18"/>
        <v>0.25</v>
      </c>
      <c r="J19" s="14">
        <f t="shared" si="19"/>
        <v>0.75</v>
      </c>
    </row>
    <row r="20" spans="1:10">
      <c r="A20" s="9">
        <f t="shared" si="10"/>
        <v>5</v>
      </c>
      <c r="B20" s="11">
        <f t="shared" si="11"/>
        <v>0.25</v>
      </c>
      <c r="C20" s="11">
        <f t="shared" si="12"/>
        <v>0.75</v>
      </c>
      <c r="D20" s="11">
        <f t="shared" si="13"/>
        <v>1</v>
      </c>
      <c r="E20" s="11">
        <f t="shared" si="14"/>
        <v>6.25E-2</v>
      </c>
      <c r="F20" s="11">
        <f t="shared" si="15"/>
        <v>0.375</v>
      </c>
      <c r="G20" s="11">
        <f t="shared" si="16"/>
        <v>0.5625</v>
      </c>
      <c r="H20" s="11">
        <f t="shared" si="17"/>
        <v>1</v>
      </c>
      <c r="I20" s="11">
        <f t="shared" si="18"/>
        <v>0.25</v>
      </c>
      <c r="J20" s="14">
        <f t="shared" si="19"/>
        <v>0.75</v>
      </c>
    </row>
    <row r="21" spans="1:10">
      <c r="A21" s="9">
        <f t="shared" si="10"/>
        <v>6</v>
      </c>
      <c r="B21" s="11">
        <f t="shared" si="11"/>
        <v>0.25</v>
      </c>
      <c r="C21" s="11">
        <f t="shared" si="12"/>
        <v>0.75</v>
      </c>
      <c r="D21" s="11">
        <f t="shared" si="13"/>
        <v>1</v>
      </c>
      <c r="E21" s="11">
        <f t="shared" si="14"/>
        <v>6.25E-2</v>
      </c>
      <c r="F21" s="11">
        <f t="shared" si="15"/>
        <v>0.375</v>
      </c>
      <c r="G21" s="11">
        <f t="shared" si="16"/>
        <v>0.5625</v>
      </c>
      <c r="H21" s="11">
        <f t="shared" si="17"/>
        <v>1</v>
      </c>
      <c r="I21" s="11">
        <f t="shared" si="18"/>
        <v>0.25</v>
      </c>
      <c r="J21" s="14">
        <f t="shared" si="19"/>
        <v>0.75</v>
      </c>
    </row>
    <row r="22" spans="1:10">
      <c r="A22" s="9">
        <f t="shared" si="10"/>
        <v>7</v>
      </c>
      <c r="B22" s="11">
        <f t="shared" si="11"/>
        <v>0.25</v>
      </c>
      <c r="C22" s="11">
        <f t="shared" si="12"/>
        <v>0.75</v>
      </c>
      <c r="D22" s="11">
        <f t="shared" si="13"/>
        <v>1</v>
      </c>
      <c r="E22" s="11">
        <f t="shared" si="14"/>
        <v>6.25E-2</v>
      </c>
      <c r="F22" s="11">
        <f t="shared" si="15"/>
        <v>0.375</v>
      </c>
      <c r="G22" s="11">
        <f t="shared" si="16"/>
        <v>0.5625</v>
      </c>
      <c r="H22" s="11">
        <f t="shared" si="17"/>
        <v>1</v>
      </c>
      <c r="I22" s="11">
        <f t="shared" si="18"/>
        <v>0.25</v>
      </c>
      <c r="J22" s="14">
        <f t="shared" si="19"/>
        <v>0.75</v>
      </c>
    </row>
    <row r="23" spans="1:10">
      <c r="A23" s="9">
        <f t="shared" si="10"/>
        <v>8</v>
      </c>
      <c r="B23" s="11">
        <f t="shared" si="11"/>
        <v>0.25</v>
      </c>
      <c r="C23" s="11">
        <f t="shared" si="12"/>
        <v>0.75</v>
      </c>
      <c r="D23" s="11">
        <f t="shared" si="13"/>
        <v>1</v>
      </c>
      <c r="E23" s="11">
        <f t="shared" si="14"/>
        <v>6.25E-2</v>
      </c>
      <c r="F23" s="11">
        <f t="shared" si="15"/>
        <v>0.375</v>
      </c>
      <c r="G23" s="11">
        <f t="shared" si="16"/>
        <v>0.5625</v>
      </c>
      <c r="H23" s="11">
        <f t="shared" si="17"/>
        <v>1</v>
      </c>
      <c r="I23" s="11">
        <f t="shared" si="18"/>
        <v>0.25</v>
      </c>
      <c r="J23" s="14">
        <f t="shared" si="19"/>
        <v>0.75</v>
      </c>
    </row>
    <row r="24" spans="1:10">
      <c r="A24" s="9">
        <f t="shared" si="10"/>
        <v>9</v>
      </c>
      <c r="B24" s="11">
        <f t="shared" si="11"/>
        <v>0.25</v>
      </c>
      <c r="C24" s="11">
        <f t="shared" si="12"/>
        <v>0.75</v>
      </c>
      <c r="D24" s="11">
        <f t="shared" si="13"/>
        <v>1</v>
      </c>
      <c r="E24" s="11">
        <f t="shared" si="14"/>
        <v>6.25E-2</v>
      </c>
      <c r="F24" s="11">
        <f t="shared" si="15"/>
        <v>0.375</v>
      </c>
      <c r="G24" s="11">
        <f t="shared" si="16"/>
        <v>0.5625</v>
      </c>
      <c r="H24" s="11">
        <f t="shared" si="17"/>
        <v>1</v>
      </c>
      <c r="I24" s="11">
        <f t="shared" si="18"/>
        <v>0.25</v>
      </c>
      <c r="J24" s="14">
        <f t="shared" si="19"/>
        <v>0.75</v>
      </c>
    </row>
    <row r="25" spans="1:10" ht="14" thickBot="1">
      <c r="A25" s="15">
        <f>A24+1</f>
        <v>10</v>
      </c>
      <c r="B25" s="16">
        <f>I24</f>
        <v>0.25</v>
      </c>
      <c r="C25" s="16">
        <f>J24</f>
        <v>0.75</v>
      </c>
      <c r="D25" s="16">
        <f>B25+C25</f>
        <v>1</v>
      </c>
      <c r="E25" s="16">
        <f>B25*B25</f>
        <v>6.25E-2</v>
      </c>
      <c r="F25" s="16">
        <f>2*B25*C25</f>
        <v>0.375</v>
      </c>
      <c r="G25" s="16">
        <f>C25*C25</f>
        <v>0.5625</v>
      </c>
      <c r="H25" s="16">
        <f>SUM(E25:G25)</f>
        <v>1</v>
      </c>
      <c r="I25" s="16">
        <f>E25+0.5*F25</f>
        <v>0.25</v>
      </c>
      <c r="J25" s="17">
        <f>G25+0.5*F25</f>
        <v>0.75</v>
      </c>
    </row>
    <row r="26" spans="1:10" ht="14" thickBot="1"/>
    <row r="27" spans="1:10">
      <c r="A27" s="1" t="s">
        <v>22</v>
      </c>
      <c r="B27" s="2" t="s">
        <v>14</v>
      </c>
      <c r="C27" s="2" t="s">
        <v>15</v>
      </c>
      <c r="D27" s="3"/>
      <c r="E27" s="2" t="s">
        <v>11</v>
      </c>
      <c r="F27" s="2" t="s">
        <v>12</v>
      </c>
      <c r="G27" s="2" t="s">
        <v>13</v>
      </c>
      <c r="H27" s="4"/>
      <c r="I27" s="4"/>
      <c r="J27" s="5"/>
    </row>
    <row r="28" spans="1:10">
      <c r="A28" s="6" t="s">
        <v>5</v>
      </c>
      <c r="B28" s="7" t="s">
        <v>0</v>
      </c>
      <c r="C28" s="7" t="s">
        <v>1</v>
      </c>
      <c r="D28" s="7" t="s">
        <v>8</v>
      </c>
      <c r="E28" s="7" t="s">
        <v>2</v>
      </c>
      <c r="F28" s="7" t="s">
        <v>3</v>
      </c>
      <c r="G28" s="7" t="s">
        <v>4</v>
      </c>
      <c r="H28" s="7" t="s">
        <v>9</v>
      </c>
      <c r="I28" s="7" t="s">
        <v>6</v>
      </c>
      <c r="J28" s="8" t="s">
        <v>7</v>
      </c>
    </row>
    <row r="29" spans="1:10">
      <c r="A29" s="9">
        <v>1</v>
      </c>
      <c r="B29" s="10">
        <v>1E-3</v>
      </c>
      <c r="C29" s="10">
        <v>0.999</v>
      </c>
      <c r="D29" s="11">
        <f>B29+C29</f>
        <v>1</v>
      </c>
      <c r="E29" s="11">
        <f>B29*B29</f>
        <v>9.9999999999999995E-7</v>
      </c>
      <c r="F29" s="11">
        <f>2*B29*C29</f>
        <v>1.9980000000000002E-3</v>
      </c>
      <c r="G29" s="11">
        <f>C29*C29</f>
        <v>0.99800100000000003</v>
      </c>
      <c r="H29" s="11">
        <f>SUM(E29:G29)</f>
        <v>1</v>
      </c>
      <c r="I29" s="12">
        <f>E29+0.5*F29</f>
        <v>1E-3</v>
      </c>
      <c r="J29" s="13">
        <f>G29+0.5*F29</f>
        <v>0.999</v>
      </c>
    </row>
    <row r="30" spans="1:10">
      <c r="A30" s="9">
        <f>A29+1</f>
        <v>2</v>
      </c>
      <c r="B30" s="12">
        <f>I29</f>
        <v>1E-3</v>
      </c>
      <c r="C30" s="12">
        <f>J29</f>
        <v>0.999</v>
      </c>
      <c r="D30" s="11">
        <f>B30+C30</f>
        <v>1</v>
      </c>
      <c r="E30" s="11">
        <f>B30*B30</f>
        <v>9.9999999999999995E-7</v>
      </c>
      <c r="F30" s="11">
        <f>2*B30*C30</f>
        <v>1.9980000000000002E-3</v>
      </c>
      <c r="G30" s="11">
        <f>C30*C30</f>
        <v>0.99800100000000003</v>
      </c>
      <c r="H30" s="11">
        <f>SUM(E30:G30)</f>
        <v>1</v>
      </c>
      <c r="I30" s="11">
        <f>E30+0.5*F30</f>
        <v>1E-3</v>
      </c>
      <c r="J30" s="14">
        <f>G30+0.5*F30</f>
        <v>0.999</v>
      </c>
    </row>
    <row r="31" spans="1:10">
      <c r="A31" s="9">
        <f t="shared" ref="A31:A37" si="20">A30+1</f>
        <v>3</v>
      </c>
      <c r="B31" s="11">
        <f t="shared" ref="B31:B37" si="21">I30</f>
        <v>1E-3</v>
      </c>
      <c r="C31" s="11">
        <f t="shared" ref="C31:C37" si="22">J30</f>
        <v>0.999</v>
      </c>
      <c r="D31" s="11">
        <f t="shared" ref="D31:D37" si="23">B31+C31</f>
        <v>1</v>
      </c>
      <c r="E31" s="11">
        <f t="shared" ref="E31:E37" si="24">B31*B31</f>
        <v>9.9999999999999995E-7</v>
      </c>
      <c r="F31" s="11">
        <f t="shared" ref="F31:F37" si="25">2*B31*C31</f>
        <v>1.9980000000000002E-3</v>
      </c>
      <c r="G31" s="11">
        <f t="shared" ref="G31:G37" si="26">C31*C31</f>
        <v>0.99800100000000003</v>
      </c>
      <c r="H31" s="11">
        <f t="shared" ref="H31:H37" si="27">SUM(E31:G31)</f>
        <v>1</v>
      </c>
      <c r="I31" s="11">
        <f t="shared" ref="I31:I37" si="28">E31+0.5*F31</f>
        <v>1E-3</v>
      </c>
      <c r="J31" s="14">
        <f t="shared" ref="J31:J37" si="29">G31+0.5*F31</f>
        <v>0.999</v>
      </c>
    </row>
    <row r="32" spans="1:10">
      <c r="A32" s="9">
        <f t="shared" si="20"/>
        <v>4</v>
      </c>
      <c r="B32" s="11">
        <f t="shared" si="21"/>
        <v>1E-3</v>
      </c>
      <c r="C32" s="11">
        <f t="shared" si="22"/>
        <v>0.999</v>
      </c>
      <c r="D32" s="11">
        <f t="shared" si="23"/>
        <v>1</v>
      </c>
      <c r="E32" s="11">
        <f t="shared" si="24"/>
        <v>9.9999999999999995E-7</v>
      </c>
      <c r="F32" s="11">
        <f t="shared" si="25"/>
        <v>1.9980000000000002E-3</v>
      </c>
      <c r="G32" s="11">
        <f t="shared" si="26"/>
        <v>0.99800100000000003</v>
      </c>
      <c r="H32" s="11">
        <f t="shared" si="27"/>
        <v>1</v>
      </c>
      <c r="I32" s="11">
        <f t="shared" si="28"/>
        <v>1E-3</v>
      </c>
      <c r="J32" s="14">
        <f t="shared" si="29"/>
        <v>0.999</v>
      </c>
    </row>
    <row r="33" spans="1:10">
      <c r="A33" s="9">
        <f t="shared" si="20"/>
        <v>5</v>
      </c>
      <c r="B33" s="11">
        <f t="shared" si="21"/>
        <v>1E-3</v>
      </c>
      <c r="C33" s="11">
        <f t="shared" si="22"/>
        <v>0.999</v>
      </c>
      <c r="D33" s="11">
        <f t="shared" si="23"/>
        <v>1</v>
      </c>
      <c r="E33" s="11">
        <f t="shared" si="24"/>
        <v>9.9999999999999995E-7</v>
      </c>
      <c r="F33" s="11">
        <f t="shared" si="25"/>
        <v>1.9980000000000002E-3</v>
      </c>
      <c r="G33" s="11">
        <f t="shared" si="26"/>
        <v>0.99800100000000003</v>
      </c>
      <c r="H33" s="11">
        <f t="shared" si="27"/>
        <v>1</v>
      </c>
      <c r="I33" s="11">
        <f t="shared" si="28"/>
        <v>1E-3</v>
      </c>
      <c r="J33" s="14">
        <f t="shared" si="29"/>
        <v>0.999</v>
      </c>
    </row>
    <row r="34" spans="1:10">
      <c r="A34" s="9">
        <f t="shared" si="20"/>
        <v>6</v>
      </c>
      <c r="B34" s="11">
        <f t="shared" si="21"/>
        <v>1E-3</v>
      </c>
      <c r="C34" s="11">
        <f t="shared" si="22"/>
        <v>0.999</v>
      </c>
      <c r="D34" s="11">
        <f t="shared" si="23"/>
        <v>1</v>
      </c>
      <c r="E34" s="11">
        <f t="shared" si="24"/>
        <v>9.9999999999999995E-7</v>
      </c>
      <c r="F34" s="11">
        <f t="shared" si="25"/>
        <v>1.9980000000000002E-3</v>
      </c>
      <c r="G34" s="11">
        <f t="shared" si="26"/>
        <v>0.99800100000000003</v>
      </c>
      <c r="H34" s="11">
        <f t="shared" si="27"/>
        <v>1</v>
      </c>
      <c r="I34" s="11">
        <f t="shared" si="28"/>
        <v>1E-3</v>
      </c>
      <c r="J34" s="14">
        <f t="shared" si="29"/>
        <v>0.999</v>
      </c>
    </row>
    <row r="35" spans="1:10">
      <c r="A35" s="9">
        <f t="shared" si="20"/>
        <v>7</v>
      </c>
      <c r="B35" s="11">
        <f t="shared" si="21"/>
        <v>1E-3</v>
      </c>
      <c r="C35" s="11">
        <f t="shared" si="22"/>
        <v>0.999</v>
      </c>
      <c r="D35" s="11">
        <f t="shared" si="23"/>
        <v>1</v>
      </c>
      <c r="E35" s="11">
        <f t="shared" si="24"/>
        <v>9.9999999999999995E-7</v>
      </c>
      <c r="F35" s="11">
        <f t="shared" si="25"/>
        <v>1.9980000000000002E-3</v>
      </c>
      <c r="G35" s="11">
        <f t="shared" si="26"/>
        <v>0.99800100000000003</v>
      </c>
      <c r="H35" s="11">
        <f t="shared" si="27"/>
        <v>1</v>
      </c>
      <c r="I35" s="11">
        <f t="shared" si="28"/>
        <v>1E-3</v>
      </c>
      <c r="J35" s="14">
        <f t="shared" si="29"/>
        <v>0.999</v>
      </c>
    </row>
    <row r="36" spans="1:10">
      <c r="A36" s="9">
        <f t="shared" si="20"/>
        <v>8</v>
      </c>
      <c r="B36" s="11">
        <f t="shared" si="21"/>
        <v>1E-3</v>
      </c>
      <c r="C36" s="11">
        <f t="shared" si="22"/>
        <v>0.999</v>
      </c>
      <c r="D36" s="11">
        <f t="shared" si="23"/>
        <v>1</v>
      </c>
      <c r="E36" s="11">
        <f t="shared" si="24"/>
        <v>9.9999999999999995E-7</v>
      </c>
      <c r="F36" s="11">
        <f t="shared" si="25"/>
        <v>1.9980000000000002E-3</v>
      </c>
      <c r="G36" s="11">
        <f t="shared" si="26"/>
        <v>0.99800100000000003</v>
      </c>
      <c r="H36" s="11">
        <f t="shared" si="27"/>
        <v>1</v>
      </c>
      <c r="I36" s="11">
        <f t="shared" si="28"/>
        <v>1E-3</v>
      </c>
      <c r="J36" s="14">
        <f t="shared" si="29"/>
        <v>0.999</v>
      </c>
    </row>
    <row r="37" spans="1:10">
      <c r="A37" s="9">
        <f t="shared" si="20"/>
        <v>9</v>
      </c>
      <c r="B37" s="11">
        <f t="shared" si="21"/>
        <v>1E-3</v>
      </c>
      <c r="C37" s="11">
        <f t="shared" si="22"/>
        <v>0.999</v>
      </c>
      <c r="D37" s="11">
        <f t="shared" si="23"/>
        <v>1</v>
      </c>
      <c r="E37" s="11">
        <f t="shared" si="24"/>
        <v>9.9999999999999995E-7</v>
      </c>
      <c r="F37" s="11">
        <f t="shared" si="25"/>
        <v>1.9980000000000002E-3</v>
      </c>
      <c r="G37" s="11">
        <f t="shared" si="26"/>
        <v>0.99800100000000003</v>
      </c>
      <c r="H37" s="11">
        <f t="shared" si="27"/>
        <v>1</v>
      </c>
      <c r="I37" s="11">
        <f t="shared" si="28"/>
        <v>1E-3</v>
      </c>
      <c r="J37" s="14">
        <f t="shared" si="29"/>
        <v>0.999</v>
      </c>
    </row>
    <row r="38" spans="1:10" ht="14" thickBot="1">
      <c r="A38" s="15">
        <f>A37+1</f>
        <v>10</v>
      </c>
      <c r="B38" s="16">
        <f>I37</f>
        <v>1E-3</v>
      </c>
      <c r="C38" s="16">
        <f>J37</f>
        <v>0.999</v>
      </c>
      <c r="D38" s="16">
        <f>B38+C38</f>
        <v>1</v>
      </c>
      <c r="E38" s="16">
        <f>B38*B38</f>
        <v>9.9999999999999995E-7</v>
      </c>
      <c r="F38" s="16">
        <f>2*B38*C38</f>
        <v>1.9980000000000002E-3</v>
      </c>
      <c r="G38" s="16">
        <f>C38*C38</f>
        <v>0.99800100000000003</v>
      </c>
      <c r="H38" s="16">
        <f>SUM(E38:G38)</f>
        <v>1</v>
      </c>
      <c r="I38" s="16">
        <f>E38+0.5*F38</f>
        <v>1E-3</v>
      </c>
      <c r="J38" s="17">
        <f>G38+0.5*F38</f>
        <v>0.999</v>
      </c>
    </row>
    <row r="40" spans="1:10" ht="14" thickBot="1">
      <c r="A40" s="19" t="s">
        <v>24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>
      <c r="A41" s="1" t="s">
        <v>23</v>
      </c>
      <c r="B41" s="2" t="s">
        <v>14</v>
      </c>
      <c r="C41" s="2" t="s">
        <v>15</v>
      </c>
      <c r="D41" s="3"/>
      <c r="E41" s="2" t="s">
        <v>11</v>
      </c>
      <c r="F41" s="2" t="s">
        <v>12</v>
      </c>
      <c r="G41" s="2" t="s">
        <v>13</v>
      </c>
      <c r="H41" s="4"/>
      <c r="I41" s="4"/>
      <c r="J41" s="5"/>
    </row>
    <row r="42" spans="1:10">
      <c r="A42" s="6" t="s">
        <v>5</v>
      </c>
      <c r="B42" s="7" t="s">
        <v>0</v>
      </c>
      <c r="C42" s="7" t="s">
        <v>1</v>
      </c>
      <c r="D42" s="7" t="s">
        <v>8</v>
      </c>
      <c r="E42" s="7" t="s">
        <v>2</v>
      </c>
      <c r="F42" s="7" t="s">
        <v>3</v>
      </c>
      <c r="G42" s="7" t="s">
        <v>4</v>
      </c>
      <c r="H42" s="7" t="s">
        <v>9</v>
      </c>
      <c r="I42" s="7" t="s">
        <v>6</v>
      </c>
      <c r="J42" s="8" t="s">
        <v>7</v>
      </c>
    </row>
    <row r="43" spans="1:10">
      <c r="A43" s="9">
        <v>1</v>
      </c>
      <c r="B43" s="10"/>
      <c r="C43" s="10"/>
      <c r="D43" s="11">
        <f>B43+C43</f>
        <v>0</v>
      </c>
      <c r="E43" s="11">
        <f>B43*B43</f>
        <v>0</v>
      </c>
      <c r="F43" s="11">
        <f>2*B43*C43</f>
        <v>0</v>
      </c>
      <c r="G43" s="11">
        <f>C43*C43</f>
        <v>0</v>
      </c>
      <c r="H43" s="11">
        <f>SUM(E43:G43)</f>
        <v>0</v>
      </c>
      <c r="I43" s="12">
        <f>E43+0.5*F43</f>
        <v>0</v>
      </c>
      <c r="J43" s="13">
        <f>G43+0.5*F43</f>
        <v>0</v>
      </c>
    </row>
    <row r="44" spans="1:10">
      <c r="A44" s="9">
        <f>A43+1</f>
        <v>2</v>
      </c>
      <c r="B44" s="12">
        <f>I43</f>
        <v>0</v>
      </c>
      <c r="C44" s="12">
        <f>J43</f>
        <v>0</v>
      </c>
      <c r="D44" s="11">
        <f>B44+C44</f>
        <v>0</v>
      </c>
      <c r="E44" s="11">
        <f>B44*B44</f>
        <v>0</v>
      </c>
      <c r="F44" s="11">
        <f>2*B44*C44</f>
        <v>0</v>
      </c>
      <c r="G44" s="11">
        <f>C44*C44</f>
        <v>0</v>
      </c>
      <c r="H44" s="11">
        <f>SUM(E44:G44)</f>
        <v>0</v>
      </c>
      <c r="I44" s="11">
        <f>E44+0.5*F44</f>
        <v>0</v>
      </c>
      <c r="J44" s="14">
        <f>G44+0.5*F44</f>
        <v>0</v>
      </c>
    </row>
    <row r="45" spans="1:10">
      <c r="A45" s="9">
        <f t="shared" ref="A45:A51" si="30">A44+1</f>
        <v>3</v>
      </c>
      <c r="B45" s="11">
        <f t="shared" ref="B45:B51" si="31">I44</f>
        <v>0</v>
      </c>
      <c r="C45" s="11">
        <f t="shared" ref="C45:C51" si="32">J44</f>
        <v>0</v>
      </c>
      <c r="D45" s="11">
        <f t="shared" ref="D45:D51" si="33">B45+C45</f>
        <v>0</v>
      </c>
      <c r="E45" s="11">
        <f t="shared" ref="E45:E51" si="34">B45*B45</f>
        <v>0</v>
      </c>
      <c r="F45" s="11">
        <f t="shared" ref="F45:F51" si="35">2*B45*C45</f>
        <v>0</v>
      </c>
      <c r="G45" s="11">
        <f t="shared" ref="G45:G51" si="36">C45*C45</f>
        <v>0</v>
      </c>
      <c r="H45" s="11">
        <f t="shared" ref="H45:H51" si="37">SUM(E45:G45)</f>
        <v>0</v>
      </c>
      <c r="I45" s="11">
        <f t="shared" ref="I45:I51" si="38">E45+0.5*F45</f>
        <v>0</v>
      </c>
      <c r="J45" s="14">
        <f t="shared" ref="J45:J51" si="39">G45+0.5*F45</f>
        <v>0</v>
      </c>
    </row>
    <row r="46" spans="1:10">
      <c r="A46" s="9">
        <f t="shared" si="30"/>
        <v>4</v>
      </c>
      <c r="B46" s="11">
        <f t="shared" si="31"/>
        <v>0</v>
      </c>
      <c r="C46" s="11">
        <f t="shared" si="32"/>
        <v>0</v>
      </c>
      <c r="D46" s="11">
        <f t="shared" si="33"/>
        <v>0</v>
      </c>
      <c r="E46" s="11">
        <f t="shared" si="34"/>
        <v>0</v>
      </c>
      <c r="F46" s="11">
        <f t="shared" si="35"/>
        <v>0</v>
      </c>
      <c r="G46" s="11">
        <f t="shared" si="36"/>
        <v>0</v>
      </c>
      <c r="H46" s="11">
        <f t="shared" si="37"/>
        <v>0</v>
      </c>
      <c r="I46" s="11">
        <f t="shared" si="38"/>
        <v>0</v>
      </c>
      <c r="J46" s="14">
        <f t="shared" si="39"/>
        <v>0</v>
      </c>
    </row>
    <row r="47" spans="1:10">
      <c r="A47" s="9">
        <f t="shared" si="30"/>
        <v>5</v>
      </c>
      <c r="B47" s="11">
        <f t="shared" si="31"/>
        <v>0</v>
      </c>
      <c r="C47" s="11">
        <f t="shared" si="32"/>
        <v>0</v>
      </c>
      <c r="D47" s="11">
        <f t="shared" si="33"/>
        <v>0</v>
      </c>
      <c r="E47" s="11">
        <f t="shared" si="34"/>
        <v>0</v>
      </c>
      <c r="F47" s="11">
        <f t="shared" si="35"/>
        <v>0</v>
      </c>
      <c r="G47" s="11">
        <f t="shared" si="36"/>
        <v>0</v>
      </c>
      <c r="H47" s="11">
        <f t="shared" si="37"/>
        <v>0</v>
      </c>
      <c r="I47" s="11">
        <f t="shared" si="38"/>
        <v>0</v>
      </c>
      <c r="J47" s="14">
        <f t="shared" si="39"/>
        <v>0</v>
      </c>
    </row>
    <row r="48" spans="1:10">
      <c r="A48" s="9">
        <f t="shared" si="30"/>
        <v>6</v>
      </c>
      <c r="B48" s="11">
        <f t="shared" si="31"/>
        <v>0</v>
      </c>
      <c r="C48" s="11">
        <f t="shared" si="32"/>
        <v>0</v>
      </c>
      <c r="D48" s="11">
        <f t="shared" si="33"/>
        <v>0</v>
      </c>
      <c r="E48" s="11">
        <f t="shared" si="34"/>
        <v>0</v>
      </c>
      <c r="F48" s="11">
        <f t="shared" si="35"/>
        <v>0</v>
      </c>
      <c r="G48" s="11">
        <f t="shared" si="36"/>
        <v>0</v>
      </c>
      <c r="H48" s="11">
        <f t="shared" si="37"/>
        <v>0</v>
      </c>
      <c r="I48" s="11">
        <f t="shared" si="38"/>
        <v>0</v>
      </c>
      <c r="J48" s="14">
        <f t="shared" si="39"/>
        <v>0</v>
      </c>
    </row>
    <row r="49" spans="1:10">
      <c r="A49" s="9">
        <f t="shared" si="30"/>
        <v>7</v>
      </c>
      <c r="B49" s="11">
        <f t="shared" si="31"/>
        <v>0</v>
      </c>
      <c r="C49" s="11">
        <f t="shared" si="32"/>
        <v>0</v>
      </c>
      <c r="D49" s="11">
        <f t="shared" si="33"/>
        <v>0</v>
      </c>
      <c r="E49" s="11">
        <f t="shared" si="34"/>
        <v>0</v>
      </c>
      <c r="F49" s="11">
        <f t="shared" si="35"/>
        <v>0</v>
      </c>
      <c r="G49" s="11">
        <f t="shared" si="36"/>
        <v>0</v>
      </c>
      <c r="H49" s="11">
        <f t="shared" si="37"/>
        <v>0</v>
      </c>
      <c r="I49" s="11">
        <f t="shared" si="38"/>
        <v>0</v>
      </c>
      <c r="J49" s="14">
        <f t="shared" si="39"/>
        <v>0</v>
      </c>
    </row>
    <row r="50" spans="1:10">
      <c r="A50" s="9">
        <f t="shared" si="30"/>
        <v>8</v>
      </c>
      <c r="B50" s="11">
        <f t="shared" si="31"/>
        <v>0</v>
      </c>
      <c r="C50" s="11">
        <f t="shared" si="32"/>
        <v>0</v>
      </c>
      <c r="D50" s="11">
        <f t="shared" si="33"/>
        <v>0</v>
      </c>
      <c r="E50" s="11">
        <f t="shared" si="34"/>
        <v>0</v>
      </c>
      <c r="F50" s="11">
        <f t="shared" si="35"/>
        <v>0</v>
      </c>
      <c r="G50" s="11">
        <f t="shared" si="36"/>
        <v>0</v>
      </c>
      <c r="H50" s="11">
        <f t="shared" si="37"/>
        <v>0</v>
      </c>
      <c r="I50" s="11">
        <f t="shared" si="38"/>
        <v>0</v>
      </c>
      <c r="J50" s="14">
        <f t="shared" si="39"/>
        <v>0</v>
      </c>
    </row>
    <row r="51" spans="1:10">
      <c r="A51" s="9">
        <f t="shared" si="30"/>
        <v>9</v>
      </c>
      <c r="B51" s="11">
        <f t="shared" si="31"/>
        <v>0</v>
      </c>
      <c r="C51" s="11">
        <f t="shared" si="32"/>
        <v>0</v>
      </c>
      <c r="D51" s="11">
        <f t="shared" si="33"/>
        <v>0</v>
      </c>
      <c r="E51" s="11">
        <f t="shared" si="34"/>
        <v>0</v>
      </c>
      <c r="F51" s="11">
        <f t="shared" si="35"/>
        <v>0</v>
      </c>
      <c r="G51" s="11">
        <f t="shared" si="36"/>
        <v>0</v>
      </c>
      <c r="H51" s="11">
        <f t="shared" si="37"/>
        <v>0</v>
      </c>
      <c r="I51" s="11">
        <f t="shared" si="38"/>
        <v>0</v>
      </c>
      <c r="J51" s="14">
        <f t="shared" si="39"/>
        <v>0</v>
      </c>
    </row>
    <row r="52" spans="1:10" ht="14" thickBot="1">
      <c r="A52" s="15">
        <f>A51+1</f>
        <v>10</v>
      </c>
      <c r="B52" s="16">
        <f>I51</f>
        <v>0</v>
      </c>
      <c r="C52" s="16">
        <f>J51</f>
        <v>0</v>
      </c>
      <c r="D52" s="16">
        <f>B52+C52</f>
        <v>0</v>
      </c>
      <c r="E52" s="16">
        <f>B52*B52</f>
        <v>0</v>
      </c>
      <c r="F52" s="16">
        <f>2*B52*C52</f>
        <v>0</v>
      </c>
      <c r="G52" s="16">
        <f>C52*C52</f>
        <v>0</v>
      </c>
      <c r="H52" s="16">
        <f>SUM(E52:G52)</f>
        <v>0</v>
      </c>
      <c r="I52" s="16">
        <f>E52+0.5*F52</f>
        <v>0</v>
      </c>
      <c r="J52" s="17">
        <f>G52+0.5*F52</f>
        <v>0</v>
      </c>
    </row>
  </sheetData>
  <mergeCells count="3">
    <mergeCell ref="A40:J40"/>
    <mergeCell ref="L2:M2"/>
    <mergeCell ref="N2:P2"/>
  </mergeCells>
  <pageMargins left="0.75" right="0.75" top="1" bottom="1" header="0.5" footer="0.5"/>
  <pageSetup scale="91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MacPhee</dc:creator>
  <cp:lastModifiedBy>Larry MacPhee</cp:lastModifiedBy>
  <dcterms:created xsi:type="dcterms:W3CDTF">2005-04-23T03:05:52Z</dcterms:created>
  <dcterms:modified xsi:type="dcterms:W3CDTF">2013-11-12T18:41:57Z</dcterms:modified>
</cp:coreProperties>
</file>