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<sst xmlns="http://schemas.openxmlformats.org/spreadsheetml/2006/main" count="19" uniqueCount="10">
  <si>
    <t>G</t>
  </si>
  <si>
    <t>df</t>
  </si>
  <si>
    <t>P</t>
  </si>
  <si>
    <t>NS</t>
  </si>
  <si>
    <t>G-test 2x2</t>
  </si>
  <si>
    <t xml:space="preserve">Early </t>
  </si>
  <si>
    <t>Late</t>
  </si>
  <si>
    <t>Male</t>
  </si>
  <si>
    <t>female</t>
  </si>
  <si>
    <t>&lt;&lt;&lt;.05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</si>
</sst>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o153\C$\Shuster\MUSCRIPT\QuickStats\Gtestk=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3">
          <cell r="C3" t="str">
            <v>wrong</v>
          </cell>
        </row>
        <row r="4">
          <cell r="B4">
            <v>31</v>
          </cell>
          <cell r="C4">
            <v>31</v>
          </cell>
        </row>
        <row r="5">
          <cell r="B5">
            <v>102</v>
          </cell>
          <cell r="C5">
            <v>113</v>
          </cell>
        </row>
        <row r="6">
          <cell r="B6">
            <v>302</v>
          </cell>
          <cell r="C6">
            <v>319</v>
          </cell>
        </row>
        <row r="7">
          <cell r="B7">
            <v>295</v>
          </cell>
          <cell r="C7">
            <v>326</v>
          </cell>
        </row>
        <row r="8">
          <cell r="B8">
            <v>66</v>
          </cell>
          <cell r="C8">
            <v>77</v>
          </cell>
        </row>
        <row r="9">
          <cell r="B9">
            <v>111</v>
          </cell>
          <cell r="C9">
            <v>119</v>
          </cell>
        </row>
        <row r="10">
          <cell r="B10">
            <v>160</v>
          </cell>
          <cell r="C10">
            <v>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workbookViewId="0" topLeftCell="A1">
      <selection activeCell="M27" sqref="M27"/>
    </sheetView>
  </sheetViews>
  <sheetFormatPr defaultColWidth="9.140625" defaultRowHeight="12.75"/>
  <sheetData>
    <row r="1" spans="1:4" ht="12.75">
      <c r="A1" t="s">
        <v>4</v>
      </c>
      <c r="D1" s="1"/>
    </row>
    <row r="2" ht="12.75">
      <c r="D2" s="1"/>
    </row>
    <row r="3" ht="12.75">
      <c r="D3" s="1"/>
    </row>
    <row r="4" ht="12.75">
      <c r="D4" s="1"/>
    </row>
    <row r="5" spans="4:9" ht="12.75">
      <c r="D5" s="1"/>
      <c r="I5" s="1"/>
    </row>
    <row r="6" spans="2:9" ht="12.75">
      <c r="B6" t="s">
        <v>5</v>
      </c>
      <c r="C6" t="s">
        <v>6</v>
      </c>
      <c r="D6" s="1"/>
      <c r="G6" t="s">
        <v>5</v>
      </c>
      <c r="H6" t="s">
        <v>6</v>
      </c>
      <c r="I6" s="1"/>
    </row>
    <row r="7" spans="1:9" ht="12.75">
      <c r="A7" t="s">
        <v>7</v>
      </c>
      <c r="B7">
        <f>254+185</f>
        <v>439</v>
      </c>
      <c r="C7">
        <f>93+55</f>
        <v>148</v>
      </c>
      <c r="D7" s="2">
        <f>SUM(B7:C7)</f>
        <v>587</v>
      </c>
      <c r="F7" t="s">
        <v>7</v>
      </c>
      <c r="G7">
        <v>25</v>
      </c>
      <c r="H7">
        <v>25</v>
      </c>
      <c r="I7" s="2">
        <f>SUM(G7:H7)</f>
        <v>50</v>
      </c>
    </row>
    <row r="8" spans="1:9" ht="12.75">
      <c r="A8" t="s">
        <v>8</v>
      </c>
      <c r="B8">
        <f>185+144+66+98</f>
        <v>493</v>
      </c>
      <c r="C8">
        <f>123+190+200+305</f>
        <v>818</v>
      </c>
      <c r="D8" s="2">
        <f>SUM(B8:C8)</f>
        <v>1311</v>
      </c>
      <c r="F8" t="s">
        <v>8</v>
      </c>
      <c r="G8">
        <v>25</v>
      </c>
      <c r="H8">
        <v>25</v>
      </c>
      <c r="I8" s="2">
        <f>SUM(G8:H8)</f>
        <v>50</v>
      </c>
    </row>
    <row r="9" spans="2:9" ht="12.75">
      <c r="B9">
        <f>SUM(B7:B8)</f>
        <v>932</v>
      </c>
      <c r="C9">
        <f>SUM(C7:C8)</f>
        <v>966</v>
      </c>
      <c r="D9">
        <f>SUM(D7:D8)</f>
        <v>1898</v>
      </c>
      <c r="G9">
        <f>SUM(G7:G8)</f>
        <v>50</v>
      </c>
      <c r="H9">
        <f>SUM(H7:H8)</f>
        <v>50</v>
      </c>
      <c r="I9">
        <f>SUM(I7:I8)</f>
        <v>100</v>
      </c>
    </row>
    <row r="10" spans="4:9" ht="12.75">
      <c r="D10" s="1"/>
      <c r="I10" s="1"/>
    </row>
    <row r="11" spans="4:9" ht="12.75">
      <c r="D11" s="1"/>
      <c r="I11" s="1"/>
    </row>
    <row r="12" spans="4:9" ht="12.75">
      <c r="D12" s="1"/>
      <c r="I12" s="1"/>
    </row>
    <row r="13" spans="2:9" ht="12.75">
      <c r="B13">
        <f>B7*LN(B7)</f>
        <v>2671.0952423400004</v>
      </c>
      <c r="C13">
        <f>C7*LN(C7)</f>
        <v>739.587416517089</v>
      </c>
      <c r="D13">
        <f>D7*LN(D7)</f>
        <v>3742.139569239093</v>
      </c>
      <c r="G13">
        <f>G7*LN(G7)</f>
        <v>80.47189562170502</v>
      </c>
      <c r="H13">
        <f>H7*LN(H7)</f>
        <v>80.47189562170502</v>
      </c>
      <c r="I13">
        <f>I7*LN(I7)</f>
        <v>195.6011502714073</v>
      </c>
    </row>
    <row r="14" spans="2:9" ht="12.75">
      <c r="B14">
        <f>B8*LN(B8)</f>
        <v>3056.851022803046</v>
      </c>
      <c r="C14">
        <f>C8*LN(C8)</f>
        <v>5486.213391341047</v>
      </c>
      <c r="D14">
        <f>D8*LN(D8)</f>
        <v>9411.07312921421</v>
      </c>
      <c r="G14">
        <f>G8*LN(G8)</f>
        <v>80.47189562170502</v>
      </c>
      <c r="H14">
        <f>H8*LN(H8)</f>
        <v>80.47189562170502</v>
      </c>
      <c r="I14">
        <f>I8*LN(I8)</f>
        <v>195.6011502714073</v>
      </c>
    </row>
    <row r="15" spans="2:9" ht="12.75">
      <c r="B15">
        <f>B9*LN(B9)</f>
        <v>6372.3941832869705</v>
      </c>
      <c r="C15">
        <f>C9*LN(C9)</f>
        <v>6639.476263849292</v>
      </c>
      <c r="D15">
        <f>D9*LN(D9)</f>
        <v>14327.15924846442</v>
      </c>
      <c r="G15">
        <f>G9*LN(G9)</f>
        <v>195.6011502714073</v>
      </c>
      <c r="H15">
        <f>H9*LN(H9)</f>
        <v>195.6011502714073</v>
      </c>
      <c r="I15">
        <f>I9*LN(I9)</f>
        <v>460.51701859880916</v>
      </c>
    </row>
    <row r="16" spans="4:9" ht="12.75">
      <c r="D16" s="1"/>
      <c r="I16" s="1"/>
    </row>
    <row r="17" spans="4:9" ht="12.75">
      <c r="D17" s="1"/>
      <c r="I17" s="1"/>
    </row>
    <row r="18" spans="2:9" ht="12.75">
      <c r="B18">
        <f>SUM(B13:C14)</f>
        <v>11953.747073001183</v>
      </c>
      <c r="D18" s="1"/>
      <c r="G18">
        <f>SUM(G13:H14)</f>
        <v>321.88758248682007</v>
      </c>
      <c r="I18" s="1"/>
    </row>
    <row r="19" spans="2:9" ht="12.75">
      <c r="B19">
        <f>SUM(B15:C15)+SUM(D13:D14)</f>
        <v>26165.083145589564</v>
      </c>
      <c r="D19" s="1"/>
      <c r="G19">
        <f>SUM(G15:H15)+SUM(I13:I14)</f>
        <v>782.4046010856292</v>
      </c>
      <c r="I19" s="1"/>
    </row>
    <row r="20" spans="2:9" ht="12.75">
      <c r="B20" s="3">
        <f>D15</f>
        <v>14327.15924846442</v>
      </c>
      <c r="D20" s="1"/>
      <c r="G20" s="3">
        <f>I15</f>
        <v>460.51701859880916</v>
      </c>
      <c r="I20" s="1"/>
    </row>
    <row r="21" spans="4:9" ht="12.75">
      <c r="D21" s="1"/>
      <c r="I21" s="1"/>
    </row>
    <row r="22" spans="2:9" ht="12.75">
      <c r="B22" t="s">
        <v>0</v>
      </c>
      <c r="C22" s="1">
        <f>2*(B18-B19+B20)</f>
        <v>231.64635175207877</v>
      </c>
      <c r="D22" s="1"/>
      <c r="G22" t="s">
        <v>0</v>
      </c>
      <c r="H22" s="1">
        <f>2*(G18-G19+G20)</f>
        <v>0</v>
      </c>
      <c r="I22" s="1"/>
    </row>
    <row r="23" spans="4:9" ht="12.75">
      <c r="D23" s="1"/>
      <c r="I23" s="1"/>
    </row>
    <row r="24" spans="2:9" ht="12.75">
      <c r="B24" t="s">
        <v>1</v>
      </c>
      <c r="C24">
        <v>1</v>
      </c>
      <c r="D24" s="1"/>
      <c r="G24" t="s">
        <v>1</v>
      </c>
      <c r="H24">
        <v>1</v>
      </c>
      <c r="I24" s="1"/>
    </row>
    <row r="25" spans="4:9" ht="12.75">
      <c r="D25" s="1"/>
      <c r="I25" s="1"/>
    </row>
    <row r="26" spans="2:9" ht="12.75">
      <c r="B26" t="s">
        <v>2</v>
      </c>
      <c r="C26" t="s">
        <v>9</v>
      </c>
      <c r="D26" s="1" t="s">
        <v>3</v>
      </c>
      <c r="G26" t="s">
        <v>2</v>
      </c>
      <c r="H26" t="s">
        <v>9</v>
      </c>
      <c r="I26" s="1" t="s">
        <v>3</v>
      </c>
    </row>
    <row r="27" spans="4:9" ht="12.75">
      <c r="D27" s="1"/>
      <c r="I27" s="1"/>
    </row>
    <row r="28" ht="12.75">
      <c r="D28" s="1"/>
    </row>
    <row r="29" ht="12.75">
      <c r="D29" s="1"/>
    </row>
    <row r="30" ht="12.75">
      <c r="D30" s="1"/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shuster</dc:creator>
  <cp:keywords/>
  <dc:description/>
  <cp:lastModifiedBy>NAU</cp:lastModifiedBy>
  <dcterms:created xsi:type="dcterms:W3CDTF">2003-04-01T18:36:37Z</dcterms:created>
  <dcterms:modified xsi:type="dcterms:W3CDTF">2004-03-15T21:37:37Z</dcterms:modified>
  <cp:category/>
  <cp:version/>
  <cp:contentType/>
  <cp:contentStatus/>
</cp:coreProperties>
</file>